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assier\Desktop\"/>
    </mc:Choice>
  </mc:AlternateContent>
  <xr:revisionPtr revIDLastSave="0" documentId="13_ncr:1_{BC67AFDD-435C-4A79-83F6-F87473FD6F8A}" xr6:coauthVersionLast="45" xr6:coauthVersionMax="45" xr10:uidLastSave="{00000000-0000-0000-0000-000000000000}"/>
  <bookViews>
    <workbookView xWindow="-108" yWindow="-108" windowWidth="23256" windowHeight="12576" xr2:uid="{2A0E0744-E61A-4FA0-B370-7E9A2A1110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25" i="1"/>
  <c r="H24" i="1"/>
  <c r="H15" i="1"/>
  <c r="H8" i="1"/>
  <c r="H7" i="1"/>
  <c r="H26" i="1" l="1"/>
  <c r="D13" i="1" s="1"/>
  <c r="H17" i="1"/>
  <c r="D12" i="1" s="1"/>
  <c r="H9" i="1"/>
  <c r="D11" i="1" s="1"/>
  <c r="H18" i="1" l="1"/>
  <c r="H27" i="1"/>
</calcChain>
</file>

<file path=xl/sharedStrings.xml><?xml version="1.0" encoding="utf-8"?>
<sst xmlns="http://schemas.openxmlformats.org/spreadsheetml/2006/main" count="36" uniqueCount="22">
  <si>
    <t>Scale Out NAS System Price</t>
  </si>
  <si>
    <t>Scale Out NAS Annual Service Price</t>
  </si>
  <si>
    <t>per TB</t>
  </si>
  <si>
    <t>Size of Scale Out NAS Cluster</t>
  </si>
  <si>
    <t>TB</t>
  </si>
  <si>
    <t>Product Costs</t>
  </si>
  <si>
    <t>Total Product and Service Costs over 3 years</t>
  </si>
  <si>
    <t>Time Horizon for TCO Comparison</t>
  </si>
  <si>
    <t>years</t>
  </si>
  <si>
    <t>Weighted Average Price of Secondary Storage</t>
  </si>
  <si>
    <t>Annual Service Price</t>
  </si>
  <si>
    <t>Service Costs over time horizon</t>
  </si>
  <si>
    <t>TCO of Replication as Data Protection Method</t>
  </si>
  <si>
    <t>TCO Using StorNext FlexSync and Quantum Tape</t>
  </si>
  <si>
    <t>Size of Scale Out NAS Cluster, Time Horizon</t>
  </si>
  <si>
    <t>Results</t>
  </si>
  <si>
    <t>Input Variables</t>
  </si>
  <si>
    <t>Savings compared to replicating</t>
  </si>
  <si>
    <t>StorNext FlexSync with Object</t>
  </si>
  <si>
    <t>StorNext FlexSync with Tape</t>
  </si>
  <si>
    <t>Replicating to Second NAS Cluster</t>
  </si>
  <si>
    <t>TCO Using StorNext FlexSync and Quantum ActiveScale Object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</si>
</sst>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6" fontId="0" fillId="2" borderId="2" xfId="0" applyNumberFormat="1" applyFill="1" applyBorder="1"/>
    <xf numFmtId="3" fontId="0" fillId="2" borderId="2" xfId="0" applyNumberFormat="1" applyFill="1" applyBorder="1" applyAlignment="1">
      <alignment horizontal="center"/>
    </xf>
    <xf numFmtId="0" fontId="0" fillId="2" borderId="2" xfId="1" applyNumberFormat="1" applyFont="1" applyFill="1" applyBorder="1" applyAlignment="1">
      <alignment horizontal="center"/>
    </xf>
    <xf numFmtId="0" fontId="0" fillId="2" borderId="2" xfId="0" applyFill="1" applyBorder="1"/>
    <xf numFmtId="0" fontId="0" fillId="3" borderId="2" xfId="0" applyFill="1" applyBorder="1"/>
    <xf numFmtId="0" fontId="0" fillId="4" borderId="0" xfId="0" applyFont="1" applyFill="1" applyBorder="1"/>
    <xf numFmtId="0" fontId="0" fillId="4" borderId="1" xfId="0" applyFont="1" applyFill="1" applyBorder="1"/>
    <xf numFmtId="6" fontId="0" fillId="4" borderId="1" xfId="0" applyNumberForma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 applyBorder="1"/>
    <xf numFmtId="6" fontId="0" fillId="4" borderId="0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2" fillId="4" borderId="0" xfId="0" applyFont="1" applyFill="1" applyBorder="1"/>
    <xf numFmtId="164" fontId="0" fillId="4" borderId="0" xfId="1" applyNumberFormat="1" applyFont="1" applyFill="1" applyBorder="1" applyAlignment="1">
      <alignment horizontal="center"/>
    </xf>
    <xf numFmtId="6" fontId="0" fillId="3" borderId="0" xfId="0" applyNumberFormat="1" applyFill="1" applyBorder="1"/>
    <xf numFmtId="0" fontId="3" fillId="4" borderId="0" xfId="0" applyFont="1" applyFill="1" applyBorder="1"/>
    <xf numFmtId="6" fontId="3" fillId="4" borderId="0" xfId="0" applyNumberFormat="1" applyFont="1" applyFill="1" applyBorder="1"/>
    <xf numFmtId="9" fontId="0" fillId="3" borderId="0" xfId="2" applyFont="1" applyFill="1" applyBorder="1" applyAlignment="1">
      <alignment horizontal="center"/>
    </xf>
    <xf numFmtId="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Comparing TCO Between Approaches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Sheet1!$C$11:$C$13</c:f>
              <c:strCache>
                <c:ptCount val="3"/>
                <c:pt idx="0">
                  <c:v>Replicating to Second NAS Cluster</c:v>
                </c:pt>
                <c:pt idx="1">
                  <c:v>StorNext FlexSync with Object</c:v>
                </c:pt>
                <c:pt idx="2">
                  <c:v>StorNext FlexSync with Tape</c:v>
                </c:pt>
              </c:strCache>
            </c:strRef>
          </c:cat>
          <c:val>
            <c:numRef>
              <c:f>Sheet1!$D$11:$D$13</c:f>
              <c:numCache>
                <c:formatCode>"$"#,##0_);[Red]\("$"#,##0\)</c:formatCode>
                <c:ptCount val="3"/>
                <c:pt idx="0">
                  <c:v>11500000</c:v>
                </c:pt>
                <c:pt idx="1">
                  <c:v>3500000</c:v>
                </c:pt>
                <c:pt idx="2">
                  <c:v>2150000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1-4F73-89B1-48CAC0EE9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440555480"/>
        <c:axId val="440555808"/>
      </c:barChart>
      <c:catAx>
        <c:axId val="44055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55808"/>
        <c:crosses val="autoZero"/>
        <c:auto val="1"/>
        <c:lblAlgn val="ctr"/>
        <c:lblOffset val="100"/>
        <c:noMultiLvlLbl val="0"/>
      </c:catAx>
      <c:valAx>
        <c:axId val="44055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55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9</xdr:row>
      <xdr:rowOff>50801</xdr:rowOff>
    </xdr:from>
    <xdr:to>
      <xdr:col>4</xdr:col>
      <xdr:colOff>457200</xdr:colOff>
      <xdr:row>26</xdr:row>
      <xdr:rowOff>138643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899680-3FD4-45F5-9DF0-D851D657E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5F3DE-7F56-42DE-BF20-A3409234EA7E}">
  <dimension ref="B1:L28"/>
  <sheetViews>
    <sheetView tabSelected="1" zoomScale="90" zoomScaleNormal="90" workbookViewId="0">
      <selection activeCell="M3" sqref="M3"/>
    </sheetView>
  </sheetViews>
  <sheetFormatPr defaultRowHeight="14.4" x14ac:dyDescent="0.3"/>
  <cols>
    <col min="2" max="2" width="7" customWidth="1"/>
    <col min="3" max="3" width="40.6640625" bestFit="1" customWidth="1"/>
    <col min="4" max="4" width="13.5546875" customWidth="1"/>
    <col min="6" max="6" width="3.44140625" customWidth="1"/>
    <col min="7" max="7" width="46.44140625" customWidth="1"/>
    <col min="8" max="8" width="14.6640625" customWidth="1"/>
  </cols>
  <sheetData>
    <row r="1" spans="2:12" ht="15" thickBot="1" x14ac:dyDescent="0.35"/>
    <row r="2" spans="2:12" x14ac:dyDescent="0.3">
      <c r="B2" s="9"/>
      <c r="C2" s="10"/>
      <c r="D2" s="10"/>
      <c r="E2" s="10"/>
      <c r="F2" s="10"/>
      <c r="G2" s="10"/>
      <c r="H2" s="10"/>
      <c r="I2" s="11"/>
    </row>
    <row r="3" spans="2:12" x14ac:dyDescent="0.3">
      <c r="B3" s="12"/>
      <c r="C3" s="4" t="s">
        <v>16</v>
      </c>
      <c r="D3" s="13"/>
      <c r="E3" s="13"/>
      <c r="F3" s="13"/>
      <c r="G3" s="19" t="s">
        <v>12</v>
      </c>
      <c r="H3" s="20"/>
      <c r="I3" s="15"/>
    </row>
    <row r="4" spans="2:12" x14ac:dyDescent="0.3">
      <c r="B4" s="12"/>
      <c r="C4" s="5" t="s">
        <v>15</v>
      </c>
      <c r="D4" s="13"/>
      <c r="E4" s="13"/>
      <c r="F4" s="13"/>
      <c r="G4" s="13" t="s">
        <v>0</v>
      </c>
      <c r="H4" s="1">
        <v>700</v>
      </c>
      <c r="I4" s="15" t="s">
        <v>2</v>
      </c>
    </row>
    <row r="5" spans="2:12" x14ac:dyDescent="0.3">
      <c r="B5" s="12"/>
      <c r="C5" s="13"/>
      <c r="D5" s="13"/>
      <c r="E5" s="13"/>
      <c r="F5" s="13"/>
      <c r="G5" s="13" t="s">
        <v>1</v>
      </c>
      <c r="H5" s="1">
        <v>150</v>
      </c>
      <c r="I5" s="15" t="s">
        <v>2</v>
      </c>
    </row>
    <row r="6" spans="2:12" x14ac:dyDescent="0.3">
      <c r="B6" s="12"/>
      <c r="C6" s="19" t="s">
        <v>14</v>
      </c>
      <c r="D6" s="13"/>
      <c r="E6" s="13"/>
      <c r="F6" s="13"/>
      <c r="G6" s="13"/>
      <c r="H6" s="13"/>
      <c r="I6" s="15"/>
    </row>
    <row r="7" spans="2:12" x14ac:dyDescent="0.3">
      <c r="B7" s="12"/>
      <c r="C7" s="13" t="s">
        <v>3</v>
      </c>
      <c r="D7" s="2">
        <v>10000</v>
      </c>
      <c r="E7" s="13" t="s">
        <v>4</v>
      </c>
      <c r="F7" s="13"/>
      <c r="G7" s="6" t="s">
        <v>5</v>
      </c>
      <c r="H7" s="14">
        <f>H4*D7</f>
        <v>7000000</v>
      </c>
      <c r="I7" s="15"/>
    </row>
    <row r="8" spans="2:12" x14ac:dyDescent="0.3">
      <c r="B8" s="12"/>
      <c r="C8" s="13" t="s">
        <v>7</v>
      </c>
      <c r="D8" s="3">
        <v>3</v>
      </c>
      <c r="E8" s="13" t="s">
        <v>8</v>
      </c>
      <c r="F8" s="13"/>
      <c r="G8" s="7" t="s">
        <v>11</v>
      </c>
      <c r="H8" s="8">
        <f>H5*D7*D8</f>
        <v>4500000</v>
      </c>
      <c r="I8" s="15"/>
    </row>
    <row r="9" spans="2:12" x14ac:dyDescent="0.3">
      <c r="B9" s="12"/>
      <c r="C9" s="13"/>
      <c r="D9" s="20"/>
      <c r="E9" s="13"/>
      <c r="F9" s="13"/>
      <c r="G9" s="6" t="s">
        <v>6</v>
      </c>
      <c r="H9" s="21">
        <f>SUM(H7:H8)</f>
        <v>11500000</v>
      </c>
      <c r="I9" s="15"/>
    </row>
    <row r="10" spans="2:12" x14ac:dyDescent="0.3">
      <c r="B10" s="12"/>
      <c r="C10" s="13"/>
      <c r="D10" s="13"/>
      <c r="E10" s="13"/>
      <c r="F10" s="13"/>
      <c r="G10" s="13"/>
      <c r="H10" s="13"/>
      <c r="I10" s="15"/>
    </row>
    <row r="11" spans="2:12" x14ac:dyDescent="0.3">
      <c r="B11" s="12"/>
      <c r="C11" s="22" t="s">
        <v>20</v>
      </c>
      <c r="D11" s="23">
        <f>H9</f>
        <v>11500000</v>
      </c>
      <c r="E11" s="13"/>
      <c r="F11" s="13"/>
      <c r="G11" s="19" t="s">
        <v>21</v>
      </c>
      <c r="H11" s="13"/>
      <c r="I11" s="15"/>
    </row>
    <row r="12" spans="2:12" x14ac:dyDescent="0.3">
      <c r="B12" s="12"/>
      <c r="C12" s="22" t="s">
        <v>18</v>
      </c>
      <c r="D12" s="23">
        <f>H17</f>
        <v>3500000</v>
      </c>
      <c r="E12" s="13"/>
      <c r="F12" s="13"/>
      <c r="G12" s="13" t="s">
        <v>9</v>
      </c>
      <c r="H12" s="1">
        <v>200</v>
      </c>
      <c r="I12" s="15" t="s">
        <v>2</v>
      </c>
      <c r="K12" s="25"/>
      <c r="L12" s="25"/>
    </row>
    <row r="13" spans="2:12" x14ac:dyDescent="0.3">
      <c r="B13" s="12"/>
      <c r="C13" s="22" t="s">
        <v>19</v>
      </c>
      <c r="D13" s="23">
        <f>H26</f>
        <v>2150000</v>
      </c>
      <c r="E13" s="13"/>
      <c r="F13" s="13"/>
      <c r="G13" s="13" t="s">
        <v>10</v>
      </c>
      <c r="H13" s="1">
        <v>50</v>
      </c>
      <c r="I13" s="15" t="s">
        <v>2</v>
      </c>
    </row>
    <row r="14" spans="2:12" x14ac:dyDescent="0.3">
      <c r="B14" s="12"/>
      <c r="C14" s="13"/>
      <c r="D14" s="13"/>
      <c r="E14" s="13"/>
      <c r="F14" s="13"/>
      <c r="G14" s="13"/>
      <c r="H14" s="13"/>
      <c r="I14" s="15"/>
    </row>
    <row r="15" spans="2:12" x14ac:dyDescent="0.3">
      <c r="B15" s="12"/>
      <c r="C15" s="13"/>
      <c r="D15" s="13"/>
      <c r="E15" s="13"/>
      <c r="F15" s="13"/>
      <c r="G15" s="6" t="s">
        <v>5</v>
      </c>
      <c r="H15" s="14">
        <f>D7*H12</f>
        <v>2000000</v>
      </c>
      <c r="I15" s="15"/>
    </row>
    <row r="16" spans="2:12" x14ac:dyDescent="0.3">
      <c r="B16" s="12"/>
      <c r="C16" s="13"/>
      <c r="D16" s="13"/>
      <c r="E16" s="13"/>
      <c r="F16" s="13"/>
      <c r="G16" s="7" t="s">
        <v>11</v>
      </c>
      <c r="H16" s="8">
        <f>D7*H13*D8</f>
        <v>1500000</v>
      </c>
      <c r="I16" s="15"/>
    </row>
    <row r="17" spans="2:9" x14ac:dyDescent="0.3">
      <c r="B17" s="12"/>
      <c r="C17" s="13"/>
      <c r="D17" s="13"/>
      <c r="E17" s="13"/>
      <c r="F17" s="13"/>
      <c r="G17" s="6" t="s">
        <v>6</v>
      </c>
      <c r="H17" s="21">
        <f>SUM(H15:H16)</f>
        <v>3500000</v>
      </c>
      <c r="I17" s="15"/>
    </row>
    <row r="18" spans="2:9" x14ac:dyDescent="0.3">
      <c r="B18" s="12"/>
      <c r="C18" s="13"/>
      <c r="D18" s="13"/>
      <c r="E18" s="13"/>
      <c r="F18" s="13"/>
      <c r="G18" s="6" t="s">
        <v>17</v>
      </c>
      <c r="H18" s="24">
        <f>-(1-H17/H9)</f>
        <v>-0.69565217391304346</v>
      </c>
      <c r="I18" s="15"/>
    </row>
    <row r="19" spans="2:9" x14ac:dyDescent="0.3">
      <c r="B19" s="12"/>
      <c r="C19" s="13"/>
      <c r="D19" s="13"/>
      <c r="E19" s="13"/>
      <c r="F19" s="13"/>
      <c r="G19" s="13"/>
      <c r="H19" s="13"/>
      <c r="I19" s="15"/>
    </row>
    <row r="20" spans="2:9" x14ac:dyDescent="0.3">
      <c r="B20" s="12"/>
      <c r="C20" s="13"/>
      <c r="D20" s="13"/>
      <c r="E20" s="13"/>
      <c r="F20" s="13"/>
      <c r="G20" s="19" t="s">
        <v>13</v>
      </c>
      <c r="H20" s="13"/>
      <c r="I20" s="15"/>
    </row>
    <row r="21" spans="2:9" x14ac:dyDescent="0.3">
      <c r="B21" s="12"/>
      <c r="C21" s="13"/>
      <c r="D21" s="13"/>
      <c r="E21" s="13"/>
      <c r="F21" s="13"/>
      <c r="G21" s="13" t="s">
        <v>9</v>
      </c>
      <c r="H21" s="1">
        <v>125</v>
      </c>
      <c r="I21" s="15" t="s">
        <v>2</v>
      </c>
    </row>
    <row r="22" spans="2:9" x14ac:dyDescent="0.3">
      <c r="B22" s="12"/>
      <c r="C22" s="13"/>
      <c r="D22" s="13"/>
      <c r="E22" s="13"/>
      <c r="F22" s="13"/>
      <c r="G22" s="13" t="s">
        <v>10</v>
      </c>
      <c r="H22" s="1">
        <v>30</v>
      </c>
      <c r="I22" s="15" t="s">
        <v>2</v>
      </c>
    </row>
    <row r="23" spans="2:9" x14ac:dyDescent="0.3">
      <c r="B23" s="12"/>
      <c r="C23" s="13"/>
      <c r="D23" s="13"/>
      <c r="E23" s="13"/>
      <c r="F23" s="13"/>
      <c r="G23" s="13"/>
      <c r="H23" s="13"/>
      <c r="I23" s="15"/>
    </row>
    <row r="24" spans="2:9" x14ac:dyDescent="0.3">
      <c r="B24" s="12"/>
      <c r="C24" s="13"/>
      <c r="D24" s="13"/>
      <c r="E24" s="13"/>
      <c r="F24" s="13"/>
      <c r="G24" s="6" t="s">
        <v>5</v>
      </c>
      <c r="H24" s="14">
        <f>D7*H21</f>
        <v>1250000</v>
      </c>
      <c r="I24" s="15"/>
    </row>
    <row r="25" spans="2:9" x14ac:dyDescent="0.3">
      <c r="B25" s="12"/>
      <c r="C25" s="13"/>
      <c r="D25" s="13"/>
      <c r="E25" s="13"/>
      <c r="F25" s="13"/>
      <c r="G25" s="7" t="s">
        <v>11</v>
      </c>
      <c r="H25" s="8">
        <f>D7*H22*D8</f>
        <v>900000</v>
      </c>
      <c r="I25" s="15"/>
    </row>
    <row r="26" spans="2:9" x14ac:dyDescent="0.3">
      <c r="B26" s="12"/>
      <c r="C26" s="13"/>
      <c r="D26" s="13"/>
      <c r="E26" s="13"/>
      <c r="F26" s="13"/>
      <c r="G26" s="6" t="s">
        <v>6</v>
      </c>
      <c r="H26" s="21">
        <f>SUM(H24:H25)</f>
        <v>2150000</v>
      </c>
      <c r="I26" s="15"/>
    </row>
    <row r="27" spans="2:9" x14ac:dyDescent="0.3">
      <c r="B27" s="12"/>
      <c r="C27" s="13"/>
      <c r="D27" s="13"/>
      <c r="E27" s="13"/>
      <c r="F27" s="13"/>
      <c r="G27" s="6" t="s">
        <v>17</v>
      </c>
      <c r="H27" s="24">
        <f>-(1-H26/H9)</f>
        <v>-0.81304347826086953</v>
      </c>
      <c r="I27" s="15"/>
    </row>
    <row r="28" spans="2:9" ht="15" thickBot="1" x14ac:dyDescent="0.35">
      <c r="B28" s="16"/>
      <c r="C28" s="17"/>
      <c r="D28" s="17"/>
      <c r="E28" s="17"/>
      <c r="F28" s="17"/>
      <c r="G28" s="17"/>
      <c r="H28" s="17"/>
      <c r="I28" s="18"/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84A1C6221A54281C9D9BE40458188" ma:contentTypeVersion="13" ma:contentTypeDescription="Create a new document." ma:contentTypeScope="" ma:versionID="ec1ffb434ce8b8dca9b8d864316b467b">
  <xsd:schema xmlns:xsd="http://www.w3.org/2001/XMLSchema" xmlns:xs="http://www.w3.org/2001/XMLSchema" xmlns:p="http://schemas.microsoft.com/office/2006/metadata/properties" xmlns:ns3="dfca4377-87a1-4204-965d-b668d1c37425" xmlns:ns4="80cd0315-ecb0-4e0d-99f5-3386c64677cc" targetNamespace="http://schemas.microsoft.com/office/2006/metadata/properties" ma:root="true" ma:fieldsID="1bb472c21e0e36845c8b30528bf812e6" ns3:_="" ns4:_="">
    <xsd:import namespace="dfca4377-87a1-4204-965d-b668d1c37425"/>
    <xsd:import namespace="80cd0315-ecb0-4e0d-99f5-3386c64677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a4377-87a1-4204-965d-b668d1c374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d0315-ecb0-4e0d-99f5-3386c6467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EA1E9A-7473-4B89-982F-770218F6F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ca4377-87a1-4204-965d-b668d1c37425"/>
    <ds:schemaRef ds:uri="80cd0315-ecb0-4e0d-99f5-3386c64677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5EC90D-F3C3-4950-B894-BD68F84BB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D4FC13-79CA-4CA9-AD1E-40E022D5A2C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Bassier</dc:creator>
  <cp:lastModifiedBy>Eric Bassier</cp:lastModifiedBy>
  <dcterms:created xsi:type="dcterms:W3CDTF">2020-07-17T22:21:33Z</dcterms:created>
  <dcterms:modified xsi:type="dcterms:W3CDTF">2020-08-13T03:20:17Z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0x0101004E184A1C6221A54281C9D9BE40458188</vt:lpwstr>
  </property>
</Properties>
</file>